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ndrewp\Desktop\Money Mangement Coaching\"/>
    </mc:Choice>
  </mc:AlternateContent>
  <xr:revisionPtr revIDLastSave="0" documentId="13_ncr:1_{1B15BE60-57D7-49D5-8629-004BC00DB9A8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Budget Planner" sheetId="1" r:id="rId1"/>
    <sheet name="Sheet1" sheetId="2" r:id="rId2"/>
  </sheets>
  <definedNames>
    <definedName name="Entities">'Budget Planner'!$B$2:$B$4</definedName>
    <definedName name="Frequency">Sheet1!$A$1:$A$5</definedName>
  </definedNames>
  <calcPr calcId="191029"/>
  <customWorkbookViews>
    <customWorkbookView name="Test" guid="{287C8CCE-68F3-4D63-8038-C3F4AB8FADAC}" includeHiddenRowCol="0" maximized="1" xWindow="1912" yWindow="-608" windowWidth="1066" windowHeight="16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3" i="1" l="1"/>
  <c r="E82" i="1"/>
  <c r="E40" i="1" l="1"/>
  <c r="E12" i="1" l="1"/>
  <c r="E39" i="1"/>
  <c r="E65" i="1"/>
  <c r="E74" i="1"/>
  <c r="E75" i="1"/>
  <c r="E76" i="1"/>
  <c r="E73" i="1"/>
  <c r="E45" i="1"/>
  <c r="E71" i="1"/>
  <c r="E58" i="1"/>
  <c r="E52" i="1"/>
  <c r="E51" i="1"/>
  <c r="E50" i="1"/>
  <c r="E49" i="1"/>
  <c r="E48" i="1"/>
  <c r="E38" i="1"/>
  <c r="E41" i="1"/>
  <c r="E26" i="1"/>
  <c r="E27" i="1"/>
  <c r="E28" i="1"/>
  <c r="D22" i="1"/>
  <c r="D21" i="1"/>
  <c r="A8" i="2"/>
  <c r="A7" i="2"/>
  <c r="E32" i="1"/>
  <c r="E33" i="1"/>
  <c r="E55" i="1"/>
  <c r="E56" i="1"/>
  <c r="E57" i="1"/>
  <c r="E46" i="1"/>
  <c r="E37" i="1"/>
  <c r="C116" i="1" l="1"/>
  <c r="B116" i="1"/>
  <c r="E116" i="1"/>
  <c r="D116" i="1"/>
  <c r="C121" i="1"/>
  <c r="D121" i="1"/>
  <c r="B121" i="1"/>
  <c r="E121" i="1"/>
  <c r="E14" i="1"/>
  <c r="E63" i="1"/>
  <c r="E31" i="1"/>
  <c r="E43" i="1" l="1"/>
  <c r="E44" i="1"/>
  <c r="D115" i="1" l="1"/>
  <c r="E115" i="1"/>
  <c r="C115" i="1"/>
  <c r="B115" i="1"/>
  <c r="E88" i="1"/>
  <c r="E87" i="1"/>
  <c r="E86" i="1"/>
  <c r="E85" i="1"/>
  <c r="E89" i="1"/>
  <c r="E90" i="1"/>
  <c r="E84" i="1"/>
  <c r="E24" i="1"/>
  <c r="E25" i="1"/>
  <c r="E30" i="1"/>
  <c r="E35" i="1"/>
  <c r="E36" i="1"/>
  <c r="E54" i="1"/>
  <c r="E60" i="1"/>
  <c r="E61" i="1"/>
  <c r="E62" i="1"/>
  <c r="E64" i="1"/>
  <c r="E67" i="1"/>
  <c r="E68" i="1"/>
  <c r="E78" i="1"/>
  <c r="E79" i="1"/>
  <c r="E80" i="1"/>
  <c r="E70" i="1"/>
  <c r="E81" i="1"/>
  <c r="E91" i="1"/>
  <c r="E15" i="1"/>
  <c r="E13" i="1"/>
  <c r="E11" i="1"/>
  <c r="E10" i="1"/>
  <c r="E9" i="1"/>
  <c r="E21" i="1" l="1"/>
  <c r="D112" i="1"/>
  <c r="C112" i="1"/>
  <c r="E112" i="1"/>
  <c r="B112" i="1"/>
  <c r="C117" i="1"/>
  <c r="B117" i="1"/>
  <c r="E117" i="1"/>
  <c r="D117" i="1"/>
  <c r="D122" i="1"/>
  <c r="E122" i="1"/>
  <c r="B122" i="1"/>
  <c r="C122" i="1"/>
  <c r="D114" i="1"/>
  <c r="C114" i="1"/>
  <c r="B114" i="1"/>
  <c r="E114" i="1"/>
  <c r="C120" i="1"/>
  <c r="B120" i="1"/>
  <c r="E120" i="1"/>
  <c r="D120" i="1"/>
  <c r="C118" i="1"/>
  <c r="B118" i="1"/>
  <c r="E118" i="1"/>
  <c r="D118" i="1"/>
  <c r="D119" i="1"/>
  <c r="C119" i="1"/>
  <c r="B119" i="1"/>
  <c r="E119" i="1"/>
  <c r="D113" i="1"/>
  <c r="C113" i="1"/>
  <c r="B113" i="1"/>
  <c r="E113" i="1"/>
  <c r="E22" i="1"/>
  <c r="E16" i="1"/>
  <c r="E92" i="1" l="1"/>
  <c r="D106" i="1" s="1"/>
  <c r="B123" i="1"/>
  <c r="B105" i="1"/>
  <c r="E105" i="1"/>
  <c r="E123" i="1"/>
  <c r="C123" i="1"/>
  <c r="D123" i="1"/>
  <c r="C105" i="1"/>
  <c r="D105" i="1"/>
  <c r="E106" i="1" l="1"/>
  <c r="E107" i="1" s="1"/>
  <c r="B106" i="1"/>
  <c r="B107" i="1" s="1"/>
  <c r="C106" i="1"/>
  <c r="C107" i="1" s="1"/>
  <c r="D107" i="1"/>
</calcChain>
</file>

<file path=xl/sharedStrings.xml><?xml version="1.0" encoding="utf-8"?>
<sst xmlns="http://schemas.openxmlformats.org/spreadsheetml/2006/main" count="194" uniqueCount="89">
  <si>
    <t>Income</t>
  </si>
  <si>
    <t>Owner</t>
  </si>
  <si>
    <t xml:space="preserve">Description </t>
  </si>
  <si>
    <t>Amount</t>
  </si>
  <si>
    <t>Frequency</t>
  </si>
  <si>
    <t>Annual Amount</t>
  </si>
  <si>
    <t>Weekly</t>
  </si>
  <si>
    <t>Quarterly</t>
  </si>
  <si>
    <t>Monthly</t>
  </si>
  <si>
    <t>Total Income:</t>
  </si>
  <si>
    <t>Expenses</t>
  </si>
  <si>
    <t>Fortnightly</t>
  </si>
  <si>
    <t>Annually</t>
  </si>
  <si>
    <t>Holiday - Travel</t>
  </si>
  <si>
    <t>Sports - Pool, Gym, etc</t>
  </si>
  <si>
    <t>Miscellaneous - Financial Advice</t>
  </si>
  <si>
    <t>Miscellaneous - Work Deductions</t>
  </si>
  <si>
    <t>Total Expenses:</t>
  </si>
  <si>
    <t>Cashflow Summary</t>
  </si>
  <si>
    <t>Surplus</t>
  </si>
  <si>
    <t>Other - please add description</t>
  </si>
  <si>
    <t>Business</t>
  </si>
  <si>
    <t>Health Insurance</t>
  </si>
  <si>
    <t>Living Expenses - Entertainment</t>
  </si>
  <si>
    <t>Other Housing Expense - please add description</t>
  </si>
  <si>
    <t>Investment Income</t>
  </si>
  <si>
    <t>Profit after tax (est)</t>
  </si>
  <si>
    <t>Other Housing Expense - insurance</t>
  </si>
  <si>
    <t>Living Expenses - Other</t>
  </si>
  <si>
    <t>Vehicle Expense - Insurance</t>
  </si>
  <si>
    <t>Vehicle Expense - Fuel</t>
  </si>
  <si>
    <t>Vehicle Expense - Other</t>
  </si>
  <si>
    <t>Trauma Insurance</t>
  </si>
  <si>
    <t>After Tax Super Contributions</t>
  </si>
  <si>
    <t>Disability - Income Insurance</t>
  </si>
  <si>
    <t>Insurance (not in super)</t>
  </si>
  <si>
    <t>TPD Insurance</t>
  </si>
  <si>
    <t>Mortgage Payments - Investment</t>
  </si>
  <si>
    <t>Personal Loan Repayments</t>
  </si>
  <si>
    <t>Other Loan Payments - provide description</t>
  </si>
  <si>
    <t>Loan Repayments</t>
  </si>
  <si>
    <t>Super Contributions</t>
  </si>
  <si>
    <t>Home Expenses</t>
  </si>
  <si>
    <t>Living Expenses</t>
  </si>
  <si>
    <t>Emergency Services Levy</t>
  </si>
  <si>
    <t>Council Rates</t>
  </si>
  <si>
    <t>Utilities</t>
  </si>
  <si>
    <t>Electricity</t>
  </si>
  <si>
    <t>Gas</t>
  </si>
  <si>
    <t>Phone - Mobile</t>
  </si>
  <si>
    <t>Water</t>
  </si>
  <si>
    <t>Transport</t>
  </si>
  <si>
    <t>Bus/Taxi</t>
  </si>
  <si>
    <t>Recreation</t>
  </si>
  <si>
    <t>Gifts</t>
  </si>
  <si>
    <t>Gifts Christmas/Birthday etc</t>
  </si>
  <si>
    <t>Miscellaneous</t>
  </si>
  <si>
    <t>Living Expenses - Eat Out</t>
  </si>
  <si>
    <t>Children</t>
  </si>
  <si>
    <t>Education</t>
  </si>
  <si>
    <t>Sport</t>
  </si>
  <si>
    <t>Arts - Music/Dance</t>
  </si>
  <si>
    <t>Allowances</t>
  </si>
  <si>
    <t>Other Insurance - provide description</t>
  </si>
  <si>
    <t>Mortgage Payments - Home Repayments</t>
  </si>
  <si>
    <t>Investment Property Rental Income</t>
  </si>
  <si>
    <t xml:space="preserve">Rent </t>
  </si>
  <si>
    <t>Category</t>
  </si>
  <si>
    <t>Total</t>
  </si>
  <si>
    <t>Individual 1</t>
  </si>
  <si>
    <t>Individual 2</t>
  </si>
  <si>
    <t>Joint</t>
  </si>
  <si>
    <t>Salary Sacrifice Super Contributions</t>
  </si>
  <si>
    <t>Ordinary Wages - before salary sacrifice/packaging</t>
  </si>
  <si>
    <t>Salary Package - not including super</t>
  </si>
  <si>
    <t>Miscellaneous - Tax Return Preparation</t>
  </si>
  <si>
    <t>Miscellaneous - Regular Savings</t>
  </si>
  <si>
    <t>Investment Property Expenses (excluding loan repayments and depreciation)</t>
  </si>
  <si>
    <t>Regular Amount</t>
  </si>
  <si>
    <t>Comments</t>
  </si>
  <si>
    <t xml:space="preserve">Vehicle Expense - Rego </t>
  </si>
  <si>
    <t>Living Expenses - Groceries and Eat Out</t>
  </si>
  <si>
    <t>Mortgage Payments - Other</t>
  </si>
  <si>
    <t xml:space="preserve">Phone - Home </t>
  </si>
  <si>
    <t xml:space="preserve">Transport </t>
  </si>
  <si>
    <t>Life Insurance</t>
  </si>
  <si>
    <t>Donations</t>
  </si>
  <si>
    <t>PAYG Withholding</t>
  </si>
  <si>
    <t>Please add your name in highlighed cells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</si>
</sst>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8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rgb="FF9B241A"/>
      <name val="Tahoma"/>
      <family val="2"/>
    </font>
    <font>
      <b/>
      <sz val="9"/>
      <color rgb="FF333333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8" fontId="3" fillId="0" borderId="3" xfId="0" applyNumberFormat="1" applyFont="1" applyBorder="1" applyAlignment="1">
      <alignment horizontal="right" vertical="center" wrapText="1"/>
    </xf>
    <xf numFmtId="6" fontId="4" fillId="2" borderId="4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6" fontId="4" fillId="2" borderId="3" xfId="0" applyNumberFormat="1" applyFont="1" applyFill="1" applyBorder="1" applyAlignment="1">
      <alignment horizontal="right" vertical="center" wrapText="1"/>
    </xf>
    <xf numFmtId="8" fontId="3" fillId="0" borderId="2" xfId="0" applyNumberFormat="1" applyFont="1" applyBorder="1" applyAlignment="1">
      <alignment horizontal="right" vertical="center" wrapText="1"/>
    </xf>
    <xf numFmtId="8" fontId="3" fillId="0" borderId="4" xfId="0" applyNumberFormat="1" applyFont="1" applyBorder="1" applyAlignment="1">
      <alignment horizontal="right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6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5" fillId="0" borderId="2" xfId="0" applyFont="1" applyBorder="1"/>
    <xf numFmtId="6" fontId="4" fillId="3" borderId="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/>
    <xf numFmtId="0" fontId="6" fillId="0" borderId="0" xfId="0" applyFont="1"/>
    <xf numFmtId="0" fontId="2" fillId="0" borderId="2" xfId="0" applyFont="1" applyBorder="1" applyAlignment="1">
      <alignment horizontal="right" vertical="center" wrapText="1"/>
    </xf>
    <xf numFmtId="6" fontId="3" fillId="0" borderId="2" xfId="0" applyNumberFormat="1" applyFont="1" applyBorder="1" applyAlignment="1" applyProtection="1">
      <alignment horizontal="right" vertical="center" wrapText="1"/>
    </xf>
    <xf numFmtId="8" fontId="3" fillId="0" borderId="2" xfId="0" applyNumberFormat="1" applyFont="1" applyBorder="1" applyAlignment="1" applyProtection="1">
      <alignment horizontal="right" vertical="center" wrapText="1"/>
      <protection locked="0"/>
    </xf>
    <xf numFmtId="6" fontId="4" fillId="2" borderId="4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right" vertical="center" wrapText="1"/>
      <protection locked="0"/>
    </xf>
    <xf numFmtId="8" fontId="3" fillId="0" borderId="3" xfId="0" applyNumberFormat="1" applyFont="1" applyBorder="1" applyAlignment="1" applyProtection="1">
      <alignment horizontal="right" vertical="center" wrapText="1"/>
      <protection locked="0"/>
    </xf>
    <xf numFmtId="8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8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0" borderId="8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/>
    </xf>
    <xf numFmtId="0" fontId="0" fillId="0" borderId="9" xfId="0" applyBorder="1" applyAlignment="1"/>
    <xf numFmtId="0" fontId="0" fillId="0" borderId="11" xfId="0" applyBorder="1" applyAlignment="1"/>
    <xf numFmtId="0" fontId="3" fillId="0" borderId="10" xfId="0" applyFont="1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4" borderId="0" xfId="0" applyFill="1"/>
    <xf numFmtId="0" fontId="0" fillId="4" borderId="0" xfId="0" applyFill="1" applyProtection="1"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8" xfId="0" applyFont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horizontal="right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2498034</xdr:colOff>
      <xdr:row>0</xdr:row>
      <xdr:rowOff>0</xdr:rowOff>
    </xdr:from>
    <xdr:to>
      <xdr:col>4</xdr:col>
      <xdr:colOff>699781</xdr:colOff>
      <xdr:row>4</xdr:row>
      <xdr:rowOff>127320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2679BA-3284-4496-9C80-20FFD204F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4556" y="0"/>
          <a:ext cx="2309921" cy="869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3"/>
  <sheetViews>
    <sheetView showGridLines="0" showRowColHeaders="0" tabSelected="1" showWhiteSpace="0" view="pageLayout" topLeftCell="A9" zoomScale="115" zoomScaleNormal="100" zoomScalePageLayoutView="115" workbookViewId="0">
      <selection activeCell="C22" sqref="C22"/>
    </sheetView>
  </sheetViews>
  <sheetFormatPr defaultRowHeight="14.4" x14ac:dyDescent="0.3"/>
  <cols>
    <col min="1" max="1" width="23.109375" customWidth="1"/>
    <col min="2" max="2" width="35" customWidth="1"/>
    <col min="3" max="3" width="11.44140625" customWidth="1"/>
    <col min="4" max="4" width="11" customWidth="1"/>
    <col min="5" max="5" width="9.88671875" customWidth="1"/>
  </cols>
  <sheetData>
    <row r="1" spans="1:5" s="13" customFormat="1" x14ac:dyDescent="0.3">
      <c r="A1" s="21" t="s">
        <v>1</v>
      </c>
      <c r="B1" s="62" t="s">
        <v>88</v>
      </c>
    </row>
    <row r="2" spans="1:5" s="13" customFormat="1" x14ac:dyDescent="0.3">
      <c r="A2" s="13" t="s">
        <v>69</v>
      </c>
      <c r="B2" s="58"/>
    </row>
    <row r="3" spans="1:5" s="13" customFormat="1" x14ac:dyDescent="0.3">
      <c r="A3" s="13" t="s">
        <v>70</v>
      </c>
      <c r="B3" s="58"/>
    </row>
    <row r="4" spans="1:5" s="13" customFormat="1" x14ac:dyDescent="0.3">
      <c r="A4" s="13" t="s">
        <v>71</v>
      </c>
      <c r="B4" s="57" t="s">
        <v>71</v>
      </c>
    </row>
    <row r="5" spans="1:5" s="13" customFormat="1" x14ac:dyDescent="0.3"/>
    <row r="6" spans="1:5" ht="15" thickBot="1" x14ac:dyDescent="0.35">
      <c r="A6" s="1" t="s">
        <v>0</v>
      </c>
    </row>
    <row r="7" spans="1:5" x14ac:dyDescent="0.3">
      <c r="A7" s="53" t="s">
        <v>1</v>
      </c>
      <c r="B7" s="55" t="s">
        <v>2</v>
      </c>
      <c r="C7" s="36" t="s">
        <v>78</v>
      </c>
      <c r="D7" s="36" t="s">
        <v>4</v>
      </c>
      <c r="E7" s="60" t="s">
        <v>5</v>
      </c>
    </row>
    <row r="8" spans="1:5" ht="15" thickBot="1" x14ac:dyDescent="0.35">
      <c r="A8" s="54"/>
      <c r="B8" s="56"/>
      <c r="C8" s="37" t="s">
        <v>3</v>
      </c>
      <c r="D8" s="37"/>
      <c r="E8" s="61"/>
    </row>
    <row r="9" spans="1:5" ht="15" thickBot="1" x14ac:dyDescent="0.35">
      <c r="A9" s="30"/>
      <c r="B9" s="2" t="s">
        <v>73</v>
      </c>
      <c r="C9" s="29">
        <v>0</v>
      </c>
      <c r="D9" s="59" t="s">
        <v>8</v>
      </c>
      <c r="E9" s="23">
        <f t="shared" ref="E9:E15" si="0">IF(D9="Weekly", C9*52,IF(D9="Fortnightly", C9*26,IF(D9="Quarterly", C9*4,IF(D9="Monthly", C9*12,IF(D9="Annually",C9*1, "Error")))))</f>
        <v>0</v>
      </c>
    </row>
    <row r="10" spans="1:5" ht="15" thickBot="1" x14ac:dyDescent="0.35">
      <c r="A10" s="30"/>
      <c r="B10" s="2" t="s">
        <v>73</v>
      </c>
      <c r="C10" s="28">
        <v>0</v>
      </c>
      <c r="D10" s="59" t="s">
        <v>11</v>
      </c>
      <c r="E10" s="23">
        <f t="shared" si="0"/>
        <v>0</v>
      </c>
    </row>
    <row r="11" spans="1:5" ht="15" thickBot="1" x14ac:dyDescent="0.35">
      <c r="A11" s="3" t="s">
        <v>21</v>
      </c>
      <c r="B11" s="3" t="s">
        <v>26</v>
      </c>
      <c r="C11" s="28">
        <v>0</v>
      </c>
      <c r="D11" s="59" t="s">
        <v>8</v>
      </c>
      <c r="E11" s="23">
        <f t="shared" si="0"/>
        <v>0</v>
      </c>
    </row>
    <row r="12" spans="1:5" ht="15" thickBot="1" x14ac:dyDescent="0.35">
      <c r="A12" s="30"/>
      <c r="B12" s="3" t="s">
        <v>65</v>
      </c>
      <c r="C12" s="28">
        <v>0</v>
      </c>
      <c r="D12" s="59" t="s">
        <v>8</v>
      </c>
      <c r="E12" s="23">
        <f t="shared" ref="E12" si="1">IF(D12="Weekly", C12*52,IF(D12="Fortnightly", C12*26,IF(D12="Quarterly", C12*4,IF(D12="Monthly", C12*12,IF(D12="Annually",C12*1, "Error")))))</f>
        <v>0</v>
      </c>
    </row>
    <row r="13" spans="1:5" ht="15" thickBot="1" x14ac:dyDescent="0.35">
      <c r="A13" s="30"/>
      <c r="B13" s="31" t="s">
        <v>20</v>
      </c>
      <c r="C13" s="28">
        <v>0</v>
      </c>
      <c r="D13" s="59" t="s">
        <v>11</v>
      </c>
      <c r="E13" s="23">
        <f t="shared" si="0"/>
        <v>0</v>
      </c>
    </row>
    <row r="14" spans="1:5" ht="15" thickBot="1" x14ac:dyDescent="0.35">
      <c r="A14" s="30"/>
      <c r="B14" s="31" t="s">
        <v>25</v>
      </c>
      <c r="C14" s="28">
        <v>0</v>
      </c>
      <c r="D14" s="59" t="s">
        <v>11</v>
      </c>
      <c r="E14" s="23">
        <f t="shared" si="0"/>
        <v>0</v>
      </c>
    </row>
    <row r="15" spans="1:5" ht="15" thickBot="1" x14ac:dyDescent="0.35">
      <c r="A15" s="30"/>
      <c r="B15" s="31" t="s">
        <v>20</v>
      </c>
      <c r="C15" s="28">
        <v>0</v>
      </c>
      <c r="D15" s="59" t="s">
        <v>12</v>
      </c>
      <c r="E15" s="23">
        <f t="shared" si="0"/>
        <v>0</v>
      </c>
    </row>
    <row r="16" spans="1:5" ht="15" thickBot="1" x14ac:dyDescent="0.35">
      <c r="A16" s="50" t="s">
        <v>9</v>
      </c>
      <c r="B16" s="51"/>
      <c r="C16" s="51"/>
      <c r="D16" s="52"/>
      <c r="E16" s="25">
        <f>SUM(E9:E15)</f>
        <v>0</v>
      </c>
    </row>
    <row r="17" spans="1:5" x14ac:dyDescent="0.3">
      <c r="A17" s="6"/>
    </row>
    <row r="18" spans="1:5" ht="15" thickBot="1" x14ac:dyDescent="0.35">
      <c r="A18" s="1" t="s">
        <v>10</v>
      </c>
    </row>
    <row r="19" spans="1:5" x14ac:dyDescent="0.3">
      <c r="A19" s="53" t="s">
        <v>1</v>
      </c>
      <c r="B19" s="55" t="s">
        <v>2</v>
      </c>
      <c r="C19" s="36" t="s">
        <v>78</v>
      </c>
      <c r="D19" s="36" t="s">
        <v>4</v>
      </c>
      <c r="E19" s="60" t="s">
        <v>5</v>
      </c>
    </row>
    <row r="20" spans="1:5" ht="15" thickBot="1" x14ac:dyDescent="0.35">
      <c r="A20" s="54"/>
      <c r="B20" s="56"/>
      <c r="C20" s="37" t="s">
        <v>3</v>
      </c>
      <c r="D20" s="37"/>
      <c r="E20" s="61"/>
    </row>
    <row r="21" spans="1:5" ht="15" thickBot="1" x14ac:dyDescent="0.35">
      <c r="A21" s="15"/>
      <c r="B21" s="2" t="s">
        <v>87</v>
      </c>
      <c r="C21" s="24">
        <v>0</v>
      </c>
      <c r="D21" s="32" t="str">
        <f>D9</f>
        <v>Monthly</v>
      </c>
      <c r="E21" s="23">
        <f>IF(D21="Weekly", C21*52,IF(D21="Fortnightly", C21*26,IF(D21="Quarterly", C21*4,IF(D21="Monthly", C21*12,IF(D21="Annually",C21*1, "Error")))))</f>
        <v>0</v>
      </c>
    </row>
    <row r="22" spans="1:5" ht="15" thickBot="1" x14ac:dyDescent="0.35">
      <c r="A22" s="15"/>
      <c r="B22" s="2" t="s">
        <v>87</v>
      </c>
      <c r="C22" s="24">
        <v>0</v>
      </c>
      <c r="D22" s="32" t="str">
        <f>D10</f>
        <v>Fortnightly</v>
      </c>
      <c r="E22" s="23">
        <f>IF(D22="Weekly", C22*52,IF(D22="Fortnightly", C22*26,IF(D22="Quarterly", C22*4,IF(D22="Monthly", C22*12,IF(D22="Annually",C22*1, "Error")))))</f>
        <v>0</v>
      </c>
    </row>
    <row r="23" spans="1:5" ht="15" thickBot="1" x14ac:dyDescent="0.35">
      <c r="A23" s="30"/>
      <c r="B23" s="8" t="s">
        <v>40</v>
      </c>
      <c r="C23" s="27"/>
      <c r="D23" s="26"/>
      <c r="E23" s="23"/>
    </row>
    <row r="24" spans="1:5" ht="15" thickBot="1" x14ac:dyDescent="0.35">
      <c r="A24" s="30"/>
      <c r="B24" s="3" t="s">
        <v>64</v>
      </c>
      <c r="C24" s="28">
        <v>0</v>
      </c>
      <c r="D24" s="26" t="s">
        <v>8</v>
      </c>
      <c r="E24" s="23">
        <f t="shared" ref="E24:E91" si="2">IF(D24="Weekly", C24*52,IF(D24="Fortnightly", C24*26,IF(D24="Quarterly", C24*4,IF(D24="Monthly", C24*12,IF(D24="Annually",C24*1, "Error")))))</f>
        <v>0</v>
      </c>
    </row>
    <row r="25" spans="1:5" ht="15" thickBot="1" x14ac:dyDescent="0.35">
      <c r="A25" s="30"/>
      <c r="B25" s="3" t="s">
        <v>37</v>
      </c>
      <c r="C25" s="28">
        <v>0</v>
      </c>
      <c r="D25" s="26" t="s">
        <v>8</v>
      </c>
      <c r="E25" s="23">
        <f t="shared" si="2"/>
        <v>0</v>
      </c>
    </row>
    <row r="26" spans="1:5" ht="15" thickBot="1" x14ac:dyDescent="0.35">
      <c r="A26" s="30"/>
      <c r="B26" s="3" t="s">
        <v>82</v>
      </c>
      <c r="C26" s="28">
        <v>0</v>
      </c>
      <c r="D26" s="26" t="s">
        <v>8</v>
      </c>
      <c r="E26" s="23">
        <f t="shared" ref="E26:E28" si="3">IF(D26="Weekly", C26*52,IF(D26="Fortnightly", C26*26,IF(D26="Quarterly", C26*4,IF(D26="Monthly", C26*12,IF(D26="Annually",C26*1, "Error")))))</f>
        <v>0</v>
      </c>
    </row>
    <row r="27" spans="1:5" ht="15" thickBot="1" x14ac:dyDescent="0.35">
      <c r="A27" s="30"/>
      <c r="B27" s="3" t="s">
        <v>38</v>
      </c>
      <c r="C27" s="28">
        <v>0</v>
      </c>
      <c r="D27" s="26" t="s">
        <v>8</v>
      </c>
      <c r="E27" s="23">
        <f t="shared" si="3"/>
        <v>0</v>
      </c>
    </row>
    <row r="28" spans="1:5" ht="15" thickBot="1" x14ac:dyDescent="0.35">
      <c r="A28" s="30"/>
      <c r="B28" s="31" t="s">
        <v>39</v>
      </c>
      <c r="C28" s="28">
        <v>0</v>
      </c>
      <c r="D28" s="26" t="s">
        <v>8</v>
      </c>
      <c r="E28" s="23">
        <f t="shared" si="3"/>
        <v>0</v>
      </c>
    </row>
    <row r="29" spans="1:5" ht="15" thickBot="1" x14ac:dyDescent="0.35">
      <c r="A29" s="30"/>
      <c r="B29" s="8" t="s">
        <v>41</v>
      </c>
      <c r="C29" s="28"/>
      <c r="D29" s="26"/>
      <c r="E29" s="23"/>
    </row>
    <row r="30" spans="1:5" ht="15" thickBot="1" x14ac:dyDescent="0.35">
      <c r="A30" s="15"/>
      <c r="B30" s="3" t="s">
        <v>72</v>
      </c>
      <c r="C30" s="28">
        <v>0</v>
      </c>
      <c r="D30" s="26" t="s">
        <v>8</v>
      </c>
      <c r="E30" s="23">
        <f t="shared" si="2"/>
        <v>0</v>
      </c>
    </row>
    <row r="31" spans="1:5" ht="15" thickBot="1" x14ac:dyDescent="0.35">
      <c r="A31" s="15"/>
      <c r="B31" s="3" t="s">
        <v>72</v>
      </c>
      <c r="C31" s="28">
        <v>0</v>
      </c>
      <c r="D31" s="26" t="s">
        <v>8</v>
      </c>
      <c r="E31" s="23">
        <f t="shared" ref="E31" si="4">IF(D31="Weekly", C31*52,IF(D31="Fortnightly", C31*26,IF(D31="Quarterly", C31*4,IF(D31="Monthly", C31*12,IF(D31="Annually",C31*1, "Error")))))</f>
        <v>0</v>
      </c>
    </row>
    <row r="32" spans="1:5" ht="15" thickBot="1" x14ac:dyDescent="0.35">
      <c r="A32" s="15"/>
      <c r="B32" s="3" t="s">
        <v>33</v>
      </c>
      <c r="C32" s="28">
        <v>0</v>
      </c>
      <c r="D32" s="26" t="s">
        <v>8</v>
      </c>
      <c r="E32" s="23">
        <f t="shared" ref="E32:E33" si="5">IF(D32="Weekly", C32*52,IF(D32="Fortnightly", C32*26,IF(D32="Quarterly", C32*4,IF(D32="Monthly", C32*12,IF(D32="Annually",C32*1, "Error")))))</f>
        <v>0</v>
      </c>
    </row>
    <row r="33" spans="1:5" ht="15" thickBot="1" x14ac:dyDescent="0.35">
      <c r="A33" s="15"/>
      <c r="B33" s="3" t="s">
        <v>33</v>
      </c>
      <c r="C33" s="28">
        <v>0</v>
      </c>
      <c r="D33" s="26" t="s">
        <v>8</v>
      </c>
      <c r="E33" s="23">
        <f t="shared" si="5"/>
        <v>0</v>
      </c>
    </row>
    <row r="34" spans="1:5" ht="15" thickBot="1" x14ac:dyDescent="0.35">
      <c r="A34" s="30"/>
      <c r="B34" s="8" t="s">
        <v>42</v>
      </c>
      <c r="C34" s="28"/>
      <c r="D34" s="26"/>
      <c r="E34" s="23"/>
    </row>
    <row r="35" spans="1:5" ht="15" thickBot="1" x14ac:dyDescent="0.35">
      <c r="A35" s="30"/>
      <c r="B35" s="3" t="s">
        <v>27</v>
      </c>
      <c r="C35" s="28">
        <v>0</v>
      </c>
      <c r="D35" s="26" t="s">
        <v>8</v>
      </c>
      <c r="E35" s="23">
        <f t="shared" si="2"/>
        <v>0</v>
      </c>
    </row>
    <row r="36" spans="1:5" ht="15" thickBot="1" x14ac:dyDescent="0.35">
      <c r="A36" s="30"/>
      <c r="B36" s="31" t="s">
        <v>24</v>
      </c>
      <c r="C36" s="28">
        <v>0</v>
      </c>
      <c r="D36" s="26" t="s">
        <v>8</v>
      </c>
      <c r="E36" s="23">
        <f t="shared" si="2"/>
        <v>0</v>
      </c>
    </row>
    <row r="37" spans="1:5" ht="15" thickBot="1" x14ac:dyDescent="0.35">
      <c r="A37" s="30"/>
      <c r="B37" s="31" t="s">
        <v>24</v>
      </c>
      <c r="C37" s="28">
        <v>0</v>
      </c>
      <c r="D37" s="26" t="s">
        <v>8</v>
      </c>
      <c r="E37" s="23">
        <f t="shared" ref="E37" si="6">IF(D37="Weekly", C37*52,IF(D37="Fortnightly", C37*26,IF(D37="Quarterly", C37*4,IF(D37="Monthly", C37*12,IF(D37="Annually",C37*1, "Error")))))</f>
        <v>0</v>
      </c>
    </row>
    <row r="38" spans="1:5" ht="15" thickBot="1" x14ac:dyDescent="0.35">
      <c r="A38" s="30"/>
      <c r="B38" s="3" t="s">
        <v>45</v>
      </c>
      <c r="C38" s="28">
        <v>0</v>
      </c>
      <c r="D38" s="26" t="s">
        <v>7</v>
      </c>
      <c r="E38" s="23">
        <f t="shared" ref="E38:E41" si="7">IF(D38="Weekly", C38*52,IF(D38="Fortnightly", C38*26,IF(D38="Quarterly", C38*4,IF(D38="Monthly", C38*12,IF(D38="Annually",C38*1, "Error")))))</f>
        <v>0</v>
      </c>
    </row>
    <row r="39" spans="1:5" ht="15" thickBot="1" x14ac:dyDescent="0.35">
      <c r="A39" s="30"/>
      <c r="B39" s="3" t="s">
        <v>44</v>
      </c>
      <c r="C39" s="28">
        <v>0</v>
      </c>
      <c r="D39" s="26" t="s">
        <v>12</v>
      </c>
      <c r="E39" s="23">
        <f t="shared" ref="E39" si="8">IF(D39="Weekly", C39*52,IF(D39="Fortnightly", C39*26,IF(D39="Quarterly", C39*4,IF(D39="Monthly", C39*12,IF(D39="Annually",C39*1, "Error")))))</f>
        <v>0</v>
      </c>
    </row>
    <row r="40" spans="1:5" ht="15" thickBot="1" x14ac:dyDescent="0.35">
      <c r="A40" s="30"/>
      <c r="B40" s="3" t="s">
        <v>66</v>
      </c>
      <c r="C40" s="28">
        <v>0</v>
      </c>
      <c r="D40" s="26" t="s">
        <v>8</v>
      </c>
      <c r="E40" s="23">
        <f t="shared" ref="E40" si="9">IF(D40="Weekly", C40*52,IF(D40="Fortnightly", C40*26,IF(D40="Quarterly", C40*4,IF(D40="Monthly", C40*12,IF(D40="Annually",C40*1, "Error")))))</f>
        <v>0</v>
      </c>
    </row>
    <row r="41" spans="1:5" ht="21" thickBot="1" x14ac:dyDescent="0.35">
      <c r="A41" s="30"/>
      <c r="B41" s="3" t="s">
        <v>77</v>
      </c>
      <c r="C41" s="28">
        <v>0</v>
      </c>
      <c r="D41" s="26" t="s">
        <v>8</v>
      </c>
      <c r="E41" s="23">
        <f t="shared" si="7"/>
        <v>0</v>
      </c>
    </row>
    <row r="42" spans="1:5" ht="15" thickBot="1" x14ac:dyDescent="0.35">
      <c r="A42" s="30"/>
      <c r="B42" s="8" t="s">
        <v>43</v>
      </c>
      <c r="C42" s="28"/>
      <c r="D42" s="26"/>
      <c r="E42" s="23"/>
    </row>
    <row r="43" spans="1:5" ht="15" thickBot="1" x14ac:dyDescent="0.35">
      <c r="A43" s="30"/>
      <c r="B43" s="3" t="s">
        <v>81</v>
      </c>
      <c r="C43" s="28">
        <v>0</v>
      </c>
      <c r="D43" s="26" t="s">
        <v>6</v>
      </c>
      <c r="E43" s="23">
        <f>IF(D43="Weekly", C43*52,IF(D43="Fortnightly", C43*26,IF(D43="Quarterly", C43*4,IF(D43="Monthly", C43*12,IF(D43="Annually",C43*1, "Error")))))</f>
        <v>0</v>
      </c>
    </row>
    <row r="44" spans="1:5" ht="15" thickBot="1" x14ac:dyDescent="0.35">
      <c r="A44" s="30"/>
      <c r="B44" s="3" t="s">
        <v>23</v>
      </c>
      <c r="C44" s="28">
        <v>0</v>
      </c>
      <c r="D44" s="26" t="s">
        <v>8</v>
      </c>
      <c r="E44" s="23">
        <f>IF(D44="Weekly", C44*52,IF(D44="Fortnightly", C44*26,IF(D44="Quarterly", C44*4,IF(D44="Monthly", C44*12,IF(D44="Annually",C44*1, "Error")))))</f>
        <v>0</v>
      </c>
    </row>
    <row r="45" spans="1:5" ht="15" thickBot="1" x14ac:dyDescent="0.35">
      <c r="A45" s="30"/>
      <c r="B45" s="3" t="s">
        <v>57</v>
      </c>
      <c r="C45" s="28">
        <v>0</v>
      </c>
      <c r="D45" s="26" t="s">
        <v>8</v>
      </c>
      <c r="E45" s="23">
        <f>IF(D45="Weekly", C45*52,IF(D45="Fortnightly", C45*26,IF(D45="Quarterly", C45*4,IF(D45="Monthly", C45*12,IF(D45="Annually",C45*1, "Error")))))</f>
        <v>0</v>
      </c>
    </row>
    <row r="46" spans="1:5" ht="15" thickBot="1" x14ac:dyDescent="0.35">
      <c r="A46" s="30"/>
      <c r="B46" s="31" t="s">
        <v>28</v>
      </c>
      <c r="C46" s="28">
        <v>0</v>
      </c>
      <c r="D46" s="26" t="s">
        <v>6</v>
      </c>
      <c r="E46" s="23">
        <f>IF(D46="Weekly", C46*52,IF(D46="Fortnightly", C46*26,IF(D46="Quarterly", C46*4,IF(D46="Monthly", C46*12,IF(D46="Annually",C46*1, "Error")))))</f>
        <v>0</v>
      </c>
    </row>
    <row r="47" spans="1:5" ht="15" thickBot="1" x14ac:dyDescent="0.35">
      <c r="A47" s="30"/>
      <c r="B47" s="8" t="s">
        <v>46</v>
      </c>
      <c r="C47" s="28"/>
      <c r="D47" s="26"/>
      <c r="E47" s="23"/>
    </row>
    <row r="48" spans="1:5" ht="15" thickBot="1" x14ac:dyDescent="0.35">
      <c r="A48" s="30"/>
      <c r="B48" s="3" t="s">
        <v>47</v>
      </c>
      <c r="C48" s="28">
        <v>0</v>
      </c>
      <c r="D48" s="26" t="s">
        <v>7</v>
      </c>
      <c r="E48" s="23">
        <f t="shared" ref="E48:E52" si="10">IF(D48="Weekly", C48*52,IF(D48="Fortnightly", C48*26,IF(D48="Quarterly", C48*4,IF(D48="Monthly", C48*12,IF(D48="Annually",C48*1, "Error")))))</f>
        <v>0</v>
      </c>
    </row>
    <row r="49" spans="1:5" ht="15" thickBot="1" x14ac:dyDescent="0.35">
      <c r="A49" s="30"/>
      <c r="B49" s="3" t="s">
        <v>48</v>
      </c>
      <c r="C49" s="28">
        <v>0</v>
      </c>
      <c r="D49" s="26" t="s">
        <v>12</v>
      </c>
      <c r="E49" s="23">
        <f t="shared" si="10"/>
        <v>0</v>
      </c>
    </row>
    <row r="50" spans="1:5" ht="15" thickBot="1" x14ac:dyDescent="0.35">
      <c r="A50" s="30"/>
      <c r="B50" s="3" t="s">
        <v>50</v>
      </c>
      <c r="C50" s="28">
        <v>0</v>
      </c>
      <c r="D50" s="26" t="s">
        <v>7</v>
      </c>
      <c r="E50" s="23">
        <f t="shared" si="10"/>
        <v>0</v>
      </c>
    </row>
    <row r="51" spans="1:5" ht="15" thickBot="1" x14ac:dyDescent="0.35">
      <c r="A51" s="30"/>
      <c r="B51" s="15" t="s">
        <v>83</v>
      </c>
      <c r="C51" s="29">
        <v>0</v>
      </c>
      <c r="D51" s="26" t="s">
        <v>8</v>
      </c>
      <c r="E51" s="23">
        <f t="shared" si="10"/>
        <v>0</v>
      </c>
    </row>
    <row r="52" spans="1:5" ht="15" thickBot="1" x14ac:dyDescent="0.35">
      <c r="A52" s="30"/>
      <c r="B52" s="3" t="s">
        <v>49</v>
      </c>
      <c r="C52" s="28">
        <v>0</v>
      </c>
      <c r="D52" s="26" t="s">
        <v>8</v>
      </c>
      <c r="E52" s="23">
        <f t="shared" si="10"/>
        <v>0</v>
      </c>
    </row>
    <row r="53" spans="1:5" ht="15" thickBot="1" x14ac:dyDescent="0.35">
      <c r="A53" s="30"/>
      <c r="B53" s="8" t="s">
        <v>84</v>
      </c>
      <c r="C53" s="28"/>
      <c r="D53" s="26"/>
      <c r="E53" s="23"/>
    </row>
    <row r="54" spans="1:5" ht="15" thickBot="1" x14ac:dyDescent="0.35">
      <c r="A54" s="30"/>
      <c r="B54" s="3" t="s">
        <v>80</v>
      </c>
      <c r="C54" s="28">
        <v>0</v>
      </c>
      <c r="D54" s="26" t="s">
        <v>12</v>
      </c>
      <c r="E54" s="23">
        <f t="shared" si="2"/>
        <v>0</v>
      </c>
    </row>
    <row r="55" spans="1:5" ht="15" thickBot="1" x14ac:dyDescent="0.35">
      <c r="A55" s="30"/>
      <c r="B55" s="3" t="s">
        <v>29</v>
      </c>
      <c r="C55" s="28">
        <v>0</v>
      </c>
      <c r="D55" s="26" t="s">
        <v>8</v>
      </c>
      <c r="E55" s="23">
        <f t="shared" ref="E55:E58" si="11">IF(D55="Weekly", C55*52,IF(D55="Fortnightly", C55*26,IF(D55="Quarterly", C55*4,IF(D55="Monthly", C55*12,IF(D55="Annually",C55*1, "Error")))))</f>
        <v>0</v>
      </c>
    </row>
    <row r="56" spans="1:5" ht="15" thickBot="1" x14ac:dyDescent="0.35">
      <c r="A56" s="30"/>
      <c r="B56" s="3" t="s">
        <v>30</v>
      </c>
      <c r="C56" s="28">
        <v>0</v>
      </c>
      <c r="D56" s="26" t="s">
        <v>8</v>
      </c>
      <c r="E56" s="23">
        <f t="shared" si="11"/>
        <v>0</v>
      </c>
    </row>
    <row r="57" spans="1:5" ht="15" thickBot="1" x14ac:dyDescent="0.35">
      <c r="A57" s="30"/>
      <c r="B57" s="3" t="s">
        <v>31</v>
      </c>
      <c r="C57" s="28">
        <v>0</v>
      </c>
      <c r="D57" s="26" t="s">
        <v>7</v>
      </c>
      <c r="E57" s="23">
        <f t="shared" si="11"/>
        <v>0</v>
      </c>
    </row>
    <row r="58" spans="1:5" ht="15" thickBot="1" x14ac:dyDescent="0.35">
      <c r="A58" s="30"/>
      <c r="B58" s="3" t="s">
        <v>52</v>
      </c>
      <c r="C58" s="28">
        <v>0</v>
      </c>
      <c r="D58" s="26" t="s">
        <v>8</v>
      </c>
      <c r="E58" s="23">
        <f t="shared" si="11"/>
        <v>0</v>
      </c>
    </row>
    <row r="59" spans="1:5" ht="15" thickBot="1" x14ac:dyDescent="0.35">
      <c r="A59" s="30"/>
      <c r="B59" s="8" t="s">
        <v>35</v>
      </c>
      <c r="C59" s="28"/>
      <c r="D59" s="26"/>
      <c r="E59" s="23"/>
    </row>
    <row r="60" spans="1:5" ht="15" thickBot="1" x14ac:dyDescent="0.35">
      <c r="A60" s="30"/>
      <c r="B60" s="3" t="s">
        <v>22</v>
      </c>
      <c r="C60" s="28">
        <v>0</v>
      </c>
      <c r="D60" s="26" t="s">
        <v>8</v>
      </c>
      <c r="E60" s="23">
        <f t="shared" si="2"/>
        <v>0</v>
      </c>
    </row>
    <row r="61" spans="1:5" ht="15" thickBot="1" x14ac:dyDescent="0.35">
      <c r="A61" s="30"/>
      <c r="B61" s="3" t="s">
        <v>34</v>
      </c>
      <c r="C61" s="28">
        <v>0</v>
      </c>
      <c r="D61" s="26" t="s">
        <v>12</v>
      </c>
      <c r="E61" s="23">
        <f t="shared" si="2"/>
        <v>0</v>
      </c>
    </row>
    <row r="62" spans="1:5" ht="15" thickBot="1" x14ac:dyDescent="0.35">
      <c r="A62" s="30"/>
      <c r="B62" s="3" t="s">
        <v>85</v>
      </c>
      <c r="C62" s="28">
        <v>0</v>
      </c>
      <c r="D62" s="26" t="s">
        <v>8</v>
      </c>
      <c r="E62" s="23">
        <f t="shared" si="2"/>
        <v>0</v>
      </c>
    </row>
    <row r="63" spans="1:5" ht="15" thickBot="1" x14ac:dyDescent="0.35">
      <c r="A63" s="30"/>
      <c r="B63" s="3" t="s">
        <v>32</v>
      </c>
      <c r="C63" s="28">
        <v>0</v>
      </c>
      <c r="D63" s="26" t="s">
        <v>12</v>
      </c>
      <c r="E63" s="23">
        <f t="shared" si="2"/>
        <v>0</v>
      </c>
    </row>
    <row r="64" spans="1:5" ht="15" thickBot="1" x14ac:dyDescent="0.35">
      <c r="A64" s="30"/>
      <c r="B64" s="3" t="s">
        <v>36</v>
      </c>
      <c r="C64" s="28">
        <v>0</v>
      </c>
      <c r="D64" s="26" t="s">
        <v>8</v>
      </c>
      <c r="E64" s="23">
        <f t="shared" si="2"/>
        <v>0</v>
      </c>
    </row>
    <row r="65" spans="1:5" ht="15" thickBot="1" x14ac:dyDescent="0.35">
      <c r="A65" s="30"/>
      <c r="B65" s="31" t="s">
        <v>63</v>
      </c>
      <c r="C65" s="28">
        <v>0</v>
      </c>
      <c r="D65" s="26" t="s">
        <v>8</v>
      </c>
      <c r="E65" s="23">
        <f t="shared" si="2"/>
        <v>0</v>
      </c>
    </row>
    <row r="66" spans="1:5" ht="15" thickBot="1" x14ac:dyDescent="0.35">
      <c r="A66" s="30"/>
      <c r="B66" s="8" t="s">
        <v>53</v>
      </c>
      <c r="C66" s="28"/>
      <c r="D66" s="26"/>
      <c r="E66" s="23"/>
    </row>
    <row r="67" spans="1:5" ht="15" thickBot="1" x14ac:dyDescent="0.35">
      <c r="A67" s="30"/>
      <c r="B67" s="3" t="s">
        <v>13</v>
      </c>
      <c r="C67" s="28">
        <v>0</v>
      </c>
      <c r="D67" s="26" t="s">
        <v>8</v>
      </c>
      <c r="E67" s="23">
        <f t="shared" si="2"/>
        <v>0</v>
      </c>
    </row>
    <row r="68" spans="1:5" ht="15" thickBot="1" x14ac:dyDescent="0.35">
      <c r="A68" s="30"/>
      <c r="B68" s="3" t="s">
        <v>14</v>
      </c>
      <c r="C68" s="28">
        <v>0</v>
      </c>
      <c r="D68" s="26" t="s">
        <v>8</v>
      </c>
      <c r="E68" s="23">
        <f t="shared" si="2"/>
        <v>0</v>
      </c>
    </row>
    <row r="69" spans="1:5" ht="15" thickBot="1" x14ac:dyDescent="0.35">
      <c r="A69" s="30"/>
      <c r="B69" s="8" t="s">
        <v>54</v>
      </c>
      <c r="C69" s="28"/>
      <c r="D69" s="26"/>
      <c r="E69" s="23"/>
    </row>
    <row r="70" spans="1:5" ht="15" thickBot="1" x14ac:dyDescent="0.35">
      <c r="A70" s="30"/>
      <c r="B70" s="3" t="s">
        <v>55</v>
      </c>
      <c r="C70" s="28">
        <v>0</v>
      </c>
      <c r="D70" s="26" t="s">
        <v>8</v>
      </c>
      <c r="E70" s="23">
        <f t="shared" si="2"/>
        <v>0</v>
      </c>
    </row>
    <row r="71" spans="1:5" ht="15" thickBot="1" x14ac:dyDescent="0.35">
      <c r="A71" s="30"/>
      <c r="B71" s="3" t="s">
        <v>86</v>
      </c>
      <c r="C71" s="28">
        <v>0</v>
      </c>
      <c r="D71" s="26" t="s">
        <v>6</v>
      </c>
      <c r="E71" s="23">
        <f t="shared" ref="E71" si="12">IF(D71="Weekly", C71*52,IF(D71="Fortnightly", C71*26,IF(D71="Quarterly", C71*4,IF(D71="Monthly", C71*12,IF(D71="Annually",C71*1, "Error")))))</f>
        <v>0</v>
      </c>
    </row>
    <row r="72" spans="1:5" ht="15" thickBot="1" x14ac:dyDescent="0.35">
      <c r="A72" s="30"/>
      <c r="B72" s="8" t="s">
        <v>58</v>
      </c>
      <c r="C72" s="28"/>
      <c r="D72" s="26"/>
      <c r="E72" s="23"/>
    </row>
    <row r="73" spans="1:5" ht="15" thickBot="1" x14ac:dyDescent="0.35">
      <c r="A73" s="30"/>
      <c r="B73" s="3" t="s">
        <v>59</v>
      </c>
      <c r="C73" s="28">
        <v>0</v>
      </c>
      <c r="D73" s="26" t="s">
        <v>8</v>
      </c>
      <c r="E73" s="23">
        <f t="shared" ref="E73:E76" si="13">IF(D73="Weekly", C73*52,IF(D73="Fortnightly", C73*26,IF(D73="Quarterly", C73*4,IF(D73="Monthly", C73*12,IF(D73="Annually",C73*1, "Error")))))</f>
        <v>0</v>
      </c>
    </row>
    <row r="74" spans="1:5" ht="15" thickBot="1" x14ac:dyDescent="0.35">
      <c r="A74" s="30"/>
      <c r="B74" s="3" t="s">
        <v>60</v>
      </c>
      <c r="C74" s="28">
        <v>0</v>
      </c>
      <c r="D74" s="26" t="s">
        <v>8</v>
      </c>
      <c r="E74" s="23">
        <f t="shared" ref="E74:E75" si="14">IF(D74="Weekly", C74*52,IF(D74="Fortnightly", C74*26,IF(D74="Quarterly", C74*4,IF(D74="Monthly", C74*12,IF(D74="Annually",C74*1, "Error")))))</f>
        <v>0</v>
      </c>
    </row>
    <row r="75" spans="1:5" ht="15" thickBot="1" x14ac:dyDescent="0.35">
      <c r="A75" s="30"/>
      <c r="B75" s="3" t="s">
        <v>61</v>
      </c>
      <c r="C75" s="28">
        <v>0</v>
      </c>
      <c r="D75" s="26" t="s">
        <v>8</v>
      </c>
      <c r="E75" s="23">
        <f t="shared" si="14"/>
        <v>0</v>
      </c>
    </row>
    <row r="76" spans="1:5" ht="15" thickBot="1" x14ac:dyDescent="0.35">
      <c r="A76" s="30"/>
      <c r="B76" s="3" t="s">
        <v>62</v>
      </c>
      <c r="C76" s="28">
        <v>0</v>
      </c>
      <c r="D76" s="26" t="s">
        <v>8</v>
      </c>
      <c r="E76" s="23">
        <f t="shared" si="13"/>
        <v>0</v>
      </c>
    </row>
    <row r="77" spans="1:5" ht="15" thickBot="1" x14ac:dyDescent="0.35">
      <c r="A77" s="30"/>
      <c r="B77" s="8" t="s">
        <v>56</v>
      </c>
      <c r="C77" s="28"/>
      <c r="D77" s="26"/>
      <c r="E77" s="23"/>
    </row>
    <row r="78" spans="1:5" ht="15" thickBot="1" x14ac:dyDescent="0.35">
      <c r="A78" s="30"/>
      <c r="B78" s="3" t="s">
        <v>15</v>
      </c>
      <c r="C78" s="28">
        <v>0</v>
      </c>
      <c r="D78" s="26" t="s">
        <v>8</v>
      </c>
      <c r="E78" s="23">
        <f>IF(D78="Weekly", C78*52,IF(D78="Fortnightly", C78*26,IF(D78="Quarterly", C78*4,IF(D78="Monthly", C78*12,IF(D78="Annually",C78*1, "Error")))))</f>
        <v>0</v>
      </c>
    </row>
    <row r="79" spans="1:5" ht="15" thickBot="1" x14ac:dyDescent="0.35">
      <c r="A79" s="30"/>
      <c r="B79" s="3" t="s">
        <v>75</v>
      </c>
      <c r="C79" s="28">
        <v>0</v>
      </c>
      <c r="D79" s="26" t="s">
        <v>8</v>
      </c>
      <c r="E79" s="23">
        <f>IF(D79="Weekly", C79*52,IF(D79="Fortnightly", C79*26,IF(D79="Quarterly", C79*4,IF(D79="Monthly", C79*12,IF(D79="Annually",C79*1, "Error")))))</f>
        <v>0</v>
      </c>
    </row>
    <row r="80" spans="1:5" ht="15" thickBot="1" x14ac:dyDescent="0.35">
      <c r="A80" s="30"/>
      <c r="B80" s="3" t="s">
        <v>16</v>
      </c>
      <c r="C80" s="28">
        <v>0</v>
      </c>
      <c r="D80" s="26" t="s">
        <v>8</v>
      </c>
      <c r="E80" s="23">
        <f>IF(D80="Weekly", C80*52,IF(D80="Fortnightly", C80*26,IF(D80="Quarterly", C80*4,IF(D80="Monthly", C80*12,IF(D80="Annually",C80*1, "Error")))))</f>
        <v>0</v>
      </c>
    </row>
    <row r="81" spans="1:5" ht="15" thickBot="1" x14ac:dyDescent="0.35">
      <c r="A81" s="30"/>
      <c r="B81" s="3" t="s">
        <v>76</v>
      </c>
      <c r="C81" s="28">
        <v>0</v>
      </c>
      <c r="D81" s="26" t="s">
        <v>8</v>
      </c>
      <c r="E81" s="23">
        <f t="shared" si="2"/>
        <v>0</v>
      </c>
    </row>
    <row r="82" spans="1:5" s="13" customFormat="1" ht="15" thickBot="1" x14ac:dyDescent="0.35">
      <c r="A82" s="15"/>
      <c r="B82" s="17" t="s">
        <v>74</v>
      </c>
      <c r="C82" s="28">
        <v>0</v>
      </c>
      <c r="D82" s="26" t="s">
        <v>8</v>
      </c>
      <c r="E82" s="23">
        <f t="shared" ref="E82" si="15">IF(D82="Weekly", C82*52,IF(D82="Fortnightly", C82*26,IF(D82="Quarterly", C82*4,IF(D82="Monthly", C82*12,IF(D82="Annually",C82*1, "Error")))))</f>
        <v>0</v>
      </c>
    </row>
    <row r="83" spans="1:5" s="13" customFormat="1" ht="15" thickBot="1" x14ac:dyDescent="0.35">
      <c r="A83" s="15"/>
      <c r="B83" s="17" t="s">
        <v>74</v>
      </c>
      <c r="C83" s="28">
        <v>0</v>
      </c>
      <c r="D83" s="26" t="s">
        <v>8</v>
      </c>
      <c r="E83" s="23">
        <f t="shared" ref="E83" si="16">IF(D83="Weekly", C83*52,IF(D83="Fortnightly", C83*26,IF(D83="Quarterly", C83*4,IF(D83="Monthly", C83*12,IF(D83="Annually",C83*1, "Error")))))</f>
        <v>0</v>
      </c>
    </row>
    <row r="84" spans="1:5" ht="15" thickBot="1" x14ac:dyDescent="0.35">
      <c r="A84" s="30"/>
      <c r="B84" s="31" t="s">
        <v>20</v>
      </c>
      <c r="C84" s="28">
        <v>0</v>
      </c>
      <c r="D84" s="26" t="s">
        <v>8</v>
      </c>
      <c r="E84" s="23">
        <f t="shared" si="2"/>
        <v>0</v>
      </c>
    </row>
    <row r="85" spans="1:5" ht="15" thickBot="1" x14ac:dyDescent="0.35">
      <c r="A85" s="30"/>
      <c r="B85" s="31" t="s">
        <v>20</v>
      </c>
      <c r="C85" s="28">
        <v>0</v>
      </c>
      <c r="D85" s="26" t="s">
        <v>8</v>
      </c>
      <c r="E85" s="23">
        <f>IF(D85="Weekly", C85*52,IF(D85="Fortnightly", C85*26,IF(D85="Quarterly", C85*4,IF(D85="Monthly", C85*12,IF(D85="Annually",C85*1, "Error")))))</f>
        <v>0</v>
      </c>
    </row>
    <row r="86" spans="1:5" ht="15" thickBot="1" x14ac:dyDescent="0.35">
      <c r="A86" s="30"/>
      <c r="B86" s="31" t="s">
        <v>20</v>
      </c>
      <c r="C86" s="28">
        <v>0</v>
      </c>
      <c r="D86" s="26" t="s">
        <v>8</v>
      </c>
      <c r="E86" s="23">
        <f>IF(D86="Weekly", C86*52,IF(D86="Fortnightly", C86*26,IF(D86="Quarterly", C86*4,IF(D86="Monthly", C86*12,IF(D86="Annually",C86*1, "Error")))))</f>
        <v>0</v>
      </c>
    </row>
    <row r="87" spans="1:5" ht="15" thickBot="1" x14ac:dyDescent="0.35">
      <c r="A87" s="30"/>
      <c r="B87" s="31" t="s">
        <v>20</v>
      </c>
      <c r="C87" s="28">
        <v>0</v>
      </c>
      <c r="D87" s="26" t="s">
        <v>8</v>
      </c>
      <c r="E87" s="23">
        <f>IF(D87="Weekly", C87*52,IF(D87="Fortnightly", C87*26,IF(D87="Quarterly", C87*4,IF(D87="Monthly", C87*12,IF(D87="Annually",C87*1, "Error")))))</f>
        <v>0</v>
      </c>
    </row>
    <row r="88" spans="1:5" ht="15" thickBot="1" x14ac:dyDescent="0.35">
      <c r="A88" s="30"/>
      <c r="B88" s="31" t="s">
        <v>20</v>
      </c>
      <c r="C88" s="28">
        <v>0</v>
      </c>
      <c r="D88" s="26" t="s">
        <v>8</v>
      </c>
      <c r="E88" s="23">
        <f>IF(D88="Weekly", C88*52,IF(D88="Fortnightly", C88*26,IF(D88="Quarterly", C88*4,IF(D88="Monthly", C88*12,IF(D88="Annually",C88*1, "Error")))))</f>
        <v>0</v>
      </c>
    </row>
    <row r="89" spans="1:5" ht="15" thickBot="1" x14ac:dyDescent="0.35">
      <c r="A89" s="30"/>
      <c r="B89" s="31" t="s">
        <v>20</v>
      </c>
      <c r="C89" s="28">
        <v>0</v>
      </c>
      <c r="D89" s="26" t="s">
        <v>8</v>
      </c>
      <c r="E89" s="23">
        <f t="shared" si="2"/>
        <v>0</v>
      </c>
    </row>
    <row r="90" spans="1:5" ht="15" thickBot="1" x14ac:dyDescent="0.35">
      <c r="A90" s="30"/>
      <c r="B90" s="31" t="s">
        <v>20</v>
      </c>
      <c r="C90" s="28">
        <v>0</v>
      </c>
      <c r="D90" s="26" t="s">
        <v>8</v>
      </c>
      <c r="E90" s="23">
        <f>IF(D90="Weekly", C90*52,IF(D90="Fortnightly", C90*26,IF(D90="Quarterly", C90*4,IF(D90="Monthly", C90*12,IF(D90="Annually",C90*1, "Error")))))</f>
        <v>0</v>
      </c>
    </row>
    <row r="91" spans="1:5" ht="15" thickBot="1" x14ac:dyDescent="0.35">
      <c r="A91" s="30"/>
      <c r="B91" s="31" t="s">
        <v>20</v>
      </c>
      <c r="C91" s="28">
        <v>0</v>
      </c>
      <c r="D91" s="26" t="s">
        <v>8</v>
      </c>
      <c r="E91" s="23">
        <f t="shared" si="2"/>
        <v>0</v>
      </c>
    </row>
    <row r="92" spans="1:5" ht="15" thickBot="1" x14ac:dyDescent="0.35">
      <c r="A92" s="50" t="s">
        <v>17</v>
      </c>
      <c r="B92" s="51"/>
      <c r="C92" s="51"/>
      <c r="D92" s="52"/>
      <c r="E92" s="25">
        <f>SUM(E21:E91)</f>
        <v>0</v>
      </c>
    </row>
    <row r="93" spans="1:5" ht="15" thickBot="1" x14ac:dyDescent="0.35">
      <c r="A93" s="38" t="s">
        <v>79</v>
      </c>
      <c r="B93" s="39"/>
      <c r="C93" s="39"/>
      <c r="D93" s="39"/>
      <c r="E93" s="40"/>
    </row>
    <row r="94" spans="1:5" s="13" customFormat="1" x14ac:dyDescent="0.3">
      <c r="A94" s="41"/>
      <c r="B94" s="42"/>
      <c r="C94" s="42"/>
      <c r="D94" s="42"/>
      <c r="E94" s="43"/>
    </row>
    <row r="95" spans="1:5" s="13" customFormat="1" x14ac:dyDescent="0.3">
      <c r="A95" s="44"/>
      <c r="B95" s="45"/>
      <c r="C95" s="45"/>
      <c r="D95" s="45"/>
      <c r="E95" s="46"/>
    </row>
    <row r="96" spans="1:5" s="13" customFormat="1" x14ac:dyDescent="0.3">
      <c r="A96" s="44"/>
      <c r="B96" s="45"/>
      <c r="C96" s="45"/>
      <c r="D96" s="45"/>
      <c r="E96" s="46"/>
    </row>
    <row r="97" spans="1:5" s="13" customFormat="1" x14ac:dyDescent="0.3">
      <c r="A97" s="44"/>
      <c r="B97" s="45"/>
      <c r="C97" s="45"/>
      <c r="D97" s="45"/>
      <c r="E97" s="46"/>
    </row>
    <row r="98" spans="1:5" s="13" customFormat="1" x14ac:dyDescent="0.3">
      <c r="A98" s="44"/>
      <c r="B98" s="45"/>
      <c r="C98" s="45"/>
      <c r="D98" s="45"/>
      <c r="E98" s="46"/>
    </row>
    <row r="99" spans="1:5" s="13" customFormat="1" x14ac:dyDescent="0.3">
      <c r="A99" s="44"/>
      <c r="B99" s="45"/>
      <c r="C99" s="45"/>
      <c r="D99" s="45"/>
      <c r="E99" s="46"/>
    </row>
    <row r="100" spans="1:5" s="13" customFormat="1" x14ac:dyDescent="0.3">
      <c r="A100" s="44"/>
      <c r="B100" s="45"/>
      <c r="C100" s="45"/>
      <c r="D100" s="45"/>
      <c r="E100" s="46"/>
    </row>
    <row r="101" spans="1:5" ht="15" thickBot="1" x14ac:dyDescent="0.35">
      <c r="A101" s="47"/>
      <c r="B101" s="48"/>
      <c r="C101" s="48"/>
      <c r="D101" s="48"/>
      <c r="E101" s="49"/>
    </row>
    <row r="102" spans="1:5" x14ac:dyDescent="0.3">
      <c r="A102" s="6"/>
    </row>
    <row r="103" spans="1:5" ht="15" thickBot="1" x14ac:dyDescent="0.35">
      <c r="A103" s="1" t="s">
        <v>18</v>
      </c>
    </row>
    <row r="104" spans="1:5" ht="15" thickBot="1" x14ac:dyDescent="0.35">
      <c r="A104" s="7"/>
      <c r="B104" s="22" t="s">
        <v>6</v>
      </c>
      <c r="C104" s="22" t="s">
        <v>11</v>
      </c>
      <c r="D104" s="22" t="s">
        <v>8</v>
      </c>
      <c r="E104" s="22" t="s">
        <v>12</v>
      </c>
    </row>
    <row r="105" spans="1:5" ht="15" thickBot="1" x14ac:dyDescent="0.35">
      <c r="A105" s="8" t="s">
        <v>0</v>
      </c>
      <c r="B105" s="4">
        <f>$E$16/52</f>
        <v>0</v>
      </c>
      <c r="C105" s="4">
        <f>$E$16/26</f>
        <v>0</v>
      </c>
      <c r="D105" s="4">
        <f>$E$16/12</f>
        <v>0</v>
      </c>
      <c r="E105" s="11">
        <f>$E$16</f>
        <v>0</v>
      </c>
    </row>
    <row r="106" spans="1:5" ht="15" thickBot="1" x14ac:dyDescent="0.35">
      <c r="A106" s="8" t="s">
        <v>10</v>
      </c>
      <c r="B106" s="4">
        <f>$E$92/52</f>
        <v>0</v>
      </c>
      <c r="C106" s="4">
        <f>$E$92/26</f>
        <v>0</v>
      </c>
      <c r="D106" s="4">
        <f>$E$92/12</f>
        <v>0</v>
      </c>
      <c r="E106" s="12">
        <f>$E$92</f>
        <v>0</v>
      </c>
    </row>
    <row r="107" spans="1:5" ht="15" thickBot="1" x14ac:dyDescent="0.35">
      <c r="A107" s="9" t="s">
        <v>19</v>
      </c>
      <c r="B107" s="10">
        <f>B105-B106</f>
        <v>0</v>
      </c>
      <c r="C107" s="10">
        <f>C105-C106</f>
        <v>0</v>
      </c>
      <c r="D107" s="10">
        <f>D105-D106</f>
        <v>0</v>
      </c>
      <c r="E107" s="5">
        <f>E105-E106</f>
        <v>0</v>
      </c>
    </row>
    <row r="110" spans="1:5" ht="15" thickBot="1" x14ac:dyDescent="0.35">
      <c r="A110" s="14" t="s">
        <v>10</v>
      </c>
      <c r="B110" s="13"/>
      <c r="C110" s="13"/>
      <c r="D110" s="13"/>
      <c r="E110" s="13"/>
    </row>
    <row r="111" spans="1:5" ht="15" thickBot="1" x14ac:dyDescent="0.35">
      <c r="A111" s="20" t="s">
        <v>67</v>
      </c>
      <c r="B111" s="33"/>
      <c r="C111" s="34"/>
      <c r="D111" s="34"/>
      <c r="E111" s="35"/>
    </row>
    <row r="112" spans="1:5" ht="15" thickBot="1" x14ac:dyDescent="0.35">
      <c r="A112" s="18" t="s">
        <v>40</v>
      </c>
      <c r="B112" s="16">
        <f>SUM($E24:$E28)/52</f>
        <v>0</v>
      </c>
      <c r="C112" s="16">
        <f>SUM($E24:$E28)/26</f>
        <v>0</v>
      </c>
      <c r="D112" s="16">
        <f>SUM($E24:$E28)/12</f>
        <v>0</v>
      </c>
      <c r="E112" s="19">
        <f>SUM(E24:E28)</f>
        <v>0</v>
      </c>
    </row>
    <row r="113" spans="1:5" ht="15" thickBot="1" x14ac:dyDescent="0.35">
      <c r="A113" s="18" t="s">
        <v>41</v>
      </c>
      <c r="B113" s="16">
        <f>SUM($E30:$E33)/52</f>
        <v>0</v>
      </c>
      <c r="C113" s="16">
        <f>SUM($E30:$E33)/26</f>
        <v>0</v>
      </c>
      <c r="D113" s="16">
        <f>SUM($E30:$E33)/12</f>
        <v>0</v>
      </c>
      <c r="E113" s="19">
        <f>SUM($E30:$E33)</f>
        <v>0</v>
      </c>
    </row>
    <row r="114" spans="1:5" ht="15" thickBot="1" x14ac:dyDescent="0.35">
      <c r="A114" s="18" t="s">
        <v>42</v>
      </c>
      <c r="B114" s="16">
        <f>SUM($E35:$E41)/52</f>
        <v>0</v>
      </c>
      <c r="C114" s="16">
        <f>SUM($E35:$E41)/26</f>
        <v>0</v>
      </c>
      <c r="D114" s="16">
        <f>SUM($E35:$E41)/12</f>
        <v>0</v>
      </c>
      <c r="E114" s="19">
        <f>SUM($E35:$E41)</f>
        <v>0</v>
      </c>
    </row>
    <row r="115" spans="1:5" ht="15" thickBot="1" x14ac:dyDescent="0.35">
      <c r="A115" s="18" t="s">
        <v>43</v>
      </c>
      <c r="B115" s="16">
        <f>SUM($E43:$E46)/52</f>
        <v>0</v>
      </c>
      <c r="C115" s="16">
        <f>SUM($E43:$E46)/26</f>
        <v>0</v>
      </c>
      <c r="D115" s="16">
        <f>SUM($E43:$E46)/12</f>
        <v>0</v>
      </c>
      <c r="E115" s="19">
        <f>SUM($E43:$E46)</f>
        <v>0</v>
      </c>
    </row>
    <row r="116" spans="1:5" ht="15" thickBot="1" x14ac:dyDescent="0.35">
      <c r="A116" s="18" t="s">
        <v>46</v>
      </c>
      <c r="B116" s="16">
        <f>SUM($E48:$E52)/52</f>
        <v>0</v>
      </c>
      <c r="C116" s="16">
        <f>SUM($E48:$E52)/26</f>
        <v>0</v>
      </c>
      <c r="D116" s="16">
        <f>SUM($E48:$E52)/12</f>
        <v>0</v>
      </c>
      <c r="E116" s="19">
        <f>SUM($E48:$E52)</f>
        <v>0</v>
      </c>
    </row>
    <row r="117" spans="1:5" ht="15" thickBot="1" x14ac:dyDescent="0.35">
      <c r="A117" s="18" t="s">
        <v>51</v>
      </c>
      <c r="B117" s="16">
        <f>SUM($E54:$E58)/52</f>
        <v>0</v>
      </c>
      <c r="C117" s="16">
        <f>SUM($E54:$E58)/26</f>
        <v>0</v>
      </c>
      <c r="D117" s="16">
        <f>SUM($E54:$E58)/12</f>
        <v>0</v>
      </c>
      <c r="E117" s="19">
        <f>SUM($E54:$E58)</f>
        <v>0</v>
      </c>
    </row>
    <row r="118" spans="1:5" ht="15" thickBot="1" x14ac:dyDescent="0.35">
      <c r="A118" s="18" t="s">
        <v>35</v>
      </c>
      <c r="B118" s="16">
        <f>SUM($E60:$E65)/52</f>
        <v>0</v>
      </c>
      <c r="C118" s="16">
        <f>SUM($E60:$E65)/26</f>
        <v>0</v>
      </c>
      <c r="D118" s="16">
        <f>SUM($E60:$E65)/12</f>
        <v>0</v>
      </c>
      <c r="E118" s="19">
        <f>SUM($E60:$E65)</f>
        <v>0</v>
      </c>
    </row>
    <row r="119" spans="1:5" ht="15" thickBot="1" x14ac:dyDescent="0.35">
      <c r="A119" s="18" t="s">
        <v>53</v>
      </c>
      <c r="B119" s="16">
        <f>SUM($E67:$E68)/52</f>
        <v>0</v>
      </c>
      <c r="C119" s="16">
        <f>SUM($E67:$E68)/26</f>
        <v>0</v>
      </c>
      <c r="D119" s="16">
        <f>SUM($E67:$E68)/12</f>
        <v>0</v>
      </c>
      <c r="E119" s="19">
        <f>SUM($E67:$E68)</f>
        <v>0</v>
      </c>
    </row>
    <row r="120" spans="1:5" ht="15" thickBot="1" x14ac:dyDescent="0.35">
      <c r="A120" s="18" t="s">
        <v>54</v>
      </c>
      <c r="B120" s="16">
        <f>SUM($E70:$E71)/52</f>
        <v>0</v>
      </c>
      <c r="C120" s="16">
        <f>SUM($E70:$E71)/26</f>
        <v>0</v>
      </c>
      <c r="D120" s="16">
        <f>SUM($E70:$E71)/12</f>
        <v>0</v>
      </c>
      <c r="E120" s="19">
        <f>SUM($E70:$E71)</f>
        <v>0</v>
      </c>
    </row>
    <row r="121" spans="1:5" ht="15" thickBot="1" x14ac:dyDescent="0.35">
      <c r="A121" s="18" t="s">
        <v>58</v>
      </c>
      <c r="B121" s="16">
        <f>SUM($E73:$E76)/52</f>
        <v>0</v>
      </c>
      <c r="C121" s="16">
        <f>SUM($E73:$E76)/26</f>
        <v>0</v>
      </c>
      <c r="D121" s="16">
        <f>SUM($E73:$E76)/12</f>
        <v>0</v>
      </c>
      <c r="E121" s="19">
        <f>SUM($E73:$E76)</f>
        <v>0</v>
      </c>
    </row>
    <row r="122" spans="1:5" s="13" customFormat="1" ht="15" thickBot="1" x14ac:dyDescent="0.35">
      <c r="A122" s="18" t="s">
        <v>56</v>
      </c>
      <c r="B122" s="16">
        <f>SUM($E78:$E91)</f>
        <v>0</v>
      </c>
      <c r="C122" s="16">
        <f t="shared" ref="C122:D122" si="17">SUM($E78:$E91)</f>
        <v>0</v>
      </c>
      <c r="D122" s="16">
        <f t="shared" si="17"/>
        <v>0</v>
      </c>
      <c r="E122" s="19">
        <f>SUM($E78:$E91)</f>
        <v>0</v>
      </c>
    </row>
    <row r="123" spans="1:5" ht="15" thickBot="1" x14ac:dyDescent="0.35">
      <c r="A123" s="18" t="s">
        <v>68</v>
      </c>
      <c r="B123" s="16">
        <f>SUM(B112:B122)</f>
        <v>0</v>
      </c>
      <c r="C123" s="16">
        <f t="shared" ref="C123:E123" si="18">SUM(C112:C122)</f>
        <v>0</v>
      </c>
      <c r="D123" s="16">
        <f t="shared" si="18"/>
        <v>0</v>
      </c>
      <c r="E123" s="19">
        <f t="shared" si="18"/>
        <v>0</v>
      </c>
    </row>
  </sheetData>
  <sheetProtection algorithmName="SHA-512" hashValue="gROwTZ6F55RUs+kLcJDrWFQEq7+V+FDF4gwhZR/zczt2XjUac8cm6IN+vJ4/q6zn349hltfCkQRUXzWNq4xWVA==" saltValue="ZRYeM1AeuK2Hqs+h5HJ9VQ==" spinCount="100000" sheet="1" selectLockedCells="1"/>
  <dataConsolidate/>
  <customSheetViews>
    <customSheetView guid="{287C8CCE-68F3-4D63-8038-C3F4AB8FADAC}" showPageBreaks="1" view="pageLayout">
      <selection activeCell="D1" sqref="D1"/>
      <pageMargins left="0.28125" right="0.375" top="0.5625" bottom="0.10416666666666667" header="5.2083333333333336E-2" footer="0.3"/>
      <pageSetup paperSize="9" orientation="portrait" r:id="rId1"/>
      <headerFooter>
        <oddHeader>&amp;C&amp;"-,Bold"&amp;20Budget Planner</oddHeader>
      </headerFooter>
    </customSheetView>
  </customSheetViews>
  <mergeCells count="15">
    <mergeCell ref="B111:E111"/>
    <mergeCell ref="C7:C8"/>
    <mergeCell ref="C19:C20"/>
    <mergeCell ref="A93:E93"/>
    <mergeCell ref="A94:E101"/>
    <mergeCell ref="A92:D92"/>
    <mergeCell ref="A7:A8"/>
    <mergeCell ref="B7:B8"/>
    <mergeCell ref="D7:D8"/>
    <mergeCell ref="E7:E8"/>
    <mergeCell ref="A16:D16"/>
    <mergeCell ref="A19:A20"/>
    <mergeCell ref="B19:B20"/>
    <mergeCell ref="D19:D20"/>
    <mergeCell ref="E19:E20"/>
  </mergeCells>
  <dataValidations count="2">
    <dataValidation type="list" errorStyle="information" allowBlank="1" showInputMessage="1" showErrorMessage="1" error="Incorrect Frequency" promptTitle="Frequency" prompt="How frequent is this amount?" sqref="D9:D15 D24:D28 D30:D33 D35:D41 D43:D46 D48:D52 D54:D58 D60:D65 D67:D68 D70:D71 D73:D76 D78:D91" xr:uid="{00000000-0002-0000-0000-000000000000}">
      <formula1>Frequency</formula1>
    </dataValidation>
    <dataValidation type="list" allowBlank="1" showInputMessage="1" showErrorMessage="1" sqref="A9:A10 A12:A15 A21:A91" xr:uid="{00000000-0002-0000-0000-000001000000}">
      <formula1>Entities</formula1>
    </dataValidation>
  </dataValidations>
  <pageMargins left="0.28125" right="0.375" top="0.58333333333333337" bottom="0.10416666666666667" header="1.0416666666666666E-2" footer="0.3"/>
  <pageSetup paperSize="9" orientation="portrait" r:id="rId2"/>
  <headerFooter>
    <oddHeader>&amp;C&amp;"-,Bold"&amp;20Budget Planner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7" sqref="A7"/>
    </sheetView>
  </sheetViews>
  <sheetFormatPr defaultRowHeight="14.4" x14ac:dyDescent="0.3"/>
  <sheetData>
    <row r="1" spans="1:1" x14ac:dyDescent="0.3">
      <c r="A1" t="s">
        <v>6</v>
      </c>
    </row>
    <row r="2" spans="1:1" x14ac:dyDescent="0.3">
      <c r="A2" t="s">
        <v>11</v>
      </c>
    </row>
    <row r="3" spans="1:1" x14ac:dyDescent="0.3">
      <c r="A3" t="s">
        <v>8</v>
      </c>
    </row>
    <row r="4" spans="1:1" x14ac:dyDescent="0.3">
      <c r="A4" t="s">
        <v>7</v>
      </c>
    </row>
    <row r="5" spans="1:1" x14ac:dyDescent="0.3">
      <c r="A5" t="s">
        <v>12</v>
      </c>
    </row>
    <row r="7" spans="1:1" x14ac:dyDescent="0.3">
      <c r="A7">
        <f>IF('Budget Planner'!D9="Weekly", 52, IF('Budget Planner'!D9="Fortnightly", 26, IF('Budget Planner'!D9="Monthly", 12, IF('Budget Planner'!D9="Quarterly", 4, IF('Budget Planner'!D9="Annually", 1)))))</f>
        <v>12</v>
      </c>
    </row>
    <row r="8" spans="1:1" x14ac:dyDescent="0.3">
      <c r="A8">
        <f>IF('Budget Planner'!D10="Weekly", 52, IF('Budget Planner'!D10="Fortnightly", 26, IF('Budget Planner'!D10="Monthly", 12, IF('Budget Planner'!D10="Quarterly", 4, IF('Budget Planner'!D10="Annually", 1)))))</f>
        <v>26</v>
      </c>
    </row>
  </sheetData>
  <customSheetViews>
    <customSheetView guid="{287C8CCE-68F3-4D63-8038-C3F4AB8FADAC}">
      <selection activeCell="A10" sqref="A10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Planner</vt:lpstr>
      <vt:lpstr>Sheet1</vt:lpstr>
      <vt:lpstr>Entities</vt:lpstr>
      <vt:lpstr>Frequency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andrewp</dc:creator>
  <cp:lastModifiedBy>andrewp</cp:lastModifiedBy>
  <cp:lastPrinted>2016-04-19T06:56:14Z</cp:lastPrinted>
  <dcterms:created xsi:type="dcterms:W3CDTF">2016-04-14T05:35:16Z</dcterms:created>
  <dcterms:modified xsi:type="dcterms:W3CDTF">2020-07-21T00:12:55Z</dcterms:modified>
</cp:coreProperties>
</file>